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E37" i="2" s="1"/>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38" i="2" s="1"/>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66" i="2" s="1"/>
  <c r="J69" i="2" s="1"/>
  <c r="J12" i="2"/>
  <c r="B10" i="2"/>
  <c r="J101" i="2" l="1"/>
  <c r="J106" i="2" s="1"/>
  <c r="J91" i="2"/>
  <c r="J96" i="2" s="1"/>
  <c r="G43" i="2"/>
  <c r="J97" i="2"/>
  <c r="J100" i="2" s="1"/>
  <c r="E41" i="2"/>
  <c r="F42" i="2"/>
  <c r="F22" i="2"/>
  <c r="E13" i="2"/>
  <c r="J86" i="2"/>
  <c r="J90" i="2" s="1"/>
  <c r="J110" i="2"/>
  <c r="J115" i="2" s="1"/>
  <c r="J75" i="2"/>
  <c r="J79" i="2" s="1"/>
  <c r="G39" i="2"/>
  <c r="J80" i="2"/>
  <c r="J85" i="2" s="1"/>
  <c r="X46" i="2"/>
  <c r="C46" i="2" s="1"/>
  <c r="F46" i="2" s="1"/>
  <c r="F34" i="2"/>
  <c r="G31" i="2"/>
  <c r="E29" i="2"/>
  <c r="F26" i="2"/>
  <c r="G23" i="2"/>
  <c r="F20" i="2"/>
  <c r="F16" i="2"/>
  <c r="E4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G46"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<sst xmlns="http://schemas.openxmlformats.org/spreadsheetml/2006/main" count="155" uniqueCount="74">
  <si>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</si>
  <si>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</si>
  <si>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</si>
  <si>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</si>
  <si>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</si>
  <si>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</si>
  <si>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</si>
  <si>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</si>
  <si>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</si>
  <si>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</si>
  <si>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</si>
  <si>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</si>
  <si>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</si>
  <si>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</si>
  <si>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</si>
  <si>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</si>
  <si>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</si>
  <si>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</si>
  <si>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</si>
  <si>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</si>
  <si>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</si>
  <si>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</si>
  <si>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</si>
  <si>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</si>
  <si>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</si>
  <si>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</si>
  <si>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</si>
  <si>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</si>
  <si>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</si>
  <si>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</si>
  <si>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</si>
  <si>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</si>
  <si>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</si>
  <si>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</si>
  <si>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</si>
  <si>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</si>
  <si>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</si>
  <si>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</si>
  <si>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</si>
  <si>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</si>
  <si>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</si>
  <si>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</si>
  <si>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</si>
  <si>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</si>
  <si>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</si>
  <si>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</si>
  <si>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</si>
  <si>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</si>
  <si>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</si>
  <si>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</si>
  <si>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</si>
  <si>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</si>
  <si>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</si>
  <si>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</si>
  <si>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</si>
  <si>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</si>
  <si>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</si>
  <si>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</si>
  <si>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</si>
  <si>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</si>
  <si>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</si>
  <si>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</si>
  <si>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</si>
  <si>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</si>
  <si>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</si>
  <si>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</si>
  <si>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Vollei, frisch aufgeschlagen</t>
  </si>
  <si>
    <t>Puderzucker</t>
  </si>
  <si>
    <t>Weizenmehl Type 550/405</t>
  </si>
  <si>
    <t>Wasser</t>
  </si>
  <si>
    <t>Roulade, hell</t>
  </si>
  <si>
    <t>Tortenboden-Super (Sekowa)</t>
  </si>
  <si>
    <t>Masse im All-In-Verfahren aufschlagen, bis sie die benötigte Stabilität hat. 
Bei 200° - 220°C schnell backen. Nach dem Backen ein Backpapier mit feinem Zucker bestreuen und die noch heiße Roulade stürzen. Dadurch schmilzt der Zucker und die Roulade bleibt weich und biegsam.</t>
  </si>
  <si>
    <t>für lockere, weiche Biskuit-Rouladen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</si>
</sst>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topLeftCell="B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70</v>
      </c>
      <c r="D3" s="94"/>
      <c r="E3" s="94"/>
      <c r="F3" s="94"/>
      <c r="G3" s="95"/>
      <c r="L3" s="82" t="s">
        <v>32</v>
      </c>
      <c r="M3" s="82"/>
      <c r="O3" s="75">
        <v>10</v>
      </c>
      <c r="Q3" s="35" t="s">
        <v>35</v>
      </c>
    </row>
    <row r="4" spans="1:24" ht="5.25" customHeight="1" x14ac:dyDescent="0.2">
      <c r="A4" s="36"/>
      <c r="B4" s="96"/>
    </row>
    <row r="5" spans="1:24" ht="24.75" customHeight="1" x14ac:dyDescent="0.2">
      <c r="A5" s="36"/>
      <c r="B5" s="96"/>
      <c r="C5" s="97" t="s">
        <v>73</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IF(L12="","",IF(OR(Q12="U",Q12="O2"),"     "&amp;L12,IF(OR(Q12="U2",Q12="O3"),"         "&amp;L12,IF(Q12="U3","            "&amp;L12,L12))))</f>
        <v>Vollei, frisch aufgeschlagen</v>
      </c>
      <c r="C12" s="57">
        <f>IF(AND(L12&lt;&gt;"",M12&lt;&gt;""),M12,"")</f>
        <v>0.28000000000000003</v>
      </c>
      <c r="D12" s="55" t="str">
        <f>IF(AND(O12&lt;&gt;"",M12&lt;&gt;""),$O12,"")</f>
        <v/>
      </c>
      <c r="E12" s="54">
        <f t="shared" ref="E12:G13" si="0">IF(AND($L$5&gt;0,$O$46&gt;0),"-----",IF($C12&lt;&gt;"",IF($M12&lt;$O$3,$C12*E$47,ROUND($C12*E$47,2)),""))</f>
        <v>0.28000000000000003</v>
      </c>
      <c r="F12" s="54">
        <f t="shared" si="0"/>
        <v>0.56000000000000005</v>
      </c>
      <c r="G12" s="54">
        <f t="shared" si="0"/>
        <v>0.84000000000000008</v>
      </c>
      <c r="H12" s="9"/>
      <c r="I12" s="11"/>
      <c r="J12" s="37" t="str">
        <f>IF(L12&lt;&gt;"","X","")</f>
        <v>X</v>
      </c>
      <c r="K12" s="61" t="s">
        <v>63</v>
      </c>
      <c r="L12" s="45" t="s">
        <v>66</v>
      </c>
      <c r="M12" s="46">
        <v>0.28000000000000003</v>
      </c>
      <c r="N12" s="11"/>
      <c r="O12" s="47"/>
      <c r="P12" s="11"/>
      <c r="Q12" s="48"/>
      <c r="R12" s="11"/>
      <c r="S12" s="45"/>
      <c r="T12" s="53"/>
      <c r="W12" s="10" t="s">
        <v>7</v>
      </c>
      <c r="X12" s="24">
        <f>IF(AND(Q12&lt;&gt;"o",Q12&lt;&gt;"o2",Q12&lt;&gt;"o3"),M12,0)</f>
        <v>0.28000000000000003</v>
      </c>
    </row>
    <row r="13" spans="1:24" s="10" customFormat="1" ht="20.25" customHeight="1" x14ac:dyDescent="0.2">
      <c r="A13" s="9"/>
      <c r="B13" s="51" t="str">
        <f>IF(L13="","",IF(OR(Q13="U",Q13="O2"),"     "&amp;L13,IF(OR(Q13="U2",Q13="O3"),"         "&amp;L13,IF(Q13="U3","            "&amp;L13,L13))))</f>
        <v>Puderzucker</v>
      </c>
      <c r="C13" s="57">
        <f>IF(AND(L13&lt;&gt;"",M13&lt;&gt;""),M13,"")</f>
        <v>0.17</v>
      </c>
      <c r="D13" s="55" t="str">
        <f>IF(AND(O13&lt;&gt;"",M13&lt;&gt;""),$O13,"")</f>
        <v/>
      </c>
      <c r="E13" s="54">
        <f t="shared" si="0"/>
        <v>0.17</v>
      </c>
      <c r="F13" s="54">
        <f t="shared" si="0"/>
        <v>0.34</v>
      </c>
      <c r="G13" s="54">
        <f t="shared" si="0"/>
        <v>0.51</v>
      </c>
      <c r="H13" s="9"/>
      <c r="I13" s="11"/>
      <c r="J13" s="37" t="str">
        <f>IF(L13&lt;&gt;"","X","")</f>
        <v>X</v>
      </c>
      <c r="K13" s="61" t="s">
        <v>63</v>
      </c>
      <c r="L13" s="45" t="s">
        <v>67</v>
      </c>
      <c r="M13" s="46">
        <v>0.17</v>
      </c>
      <c r="N13" s="11"/>
      <c r="O13" s="47"/>
      <c r="P13" s="11"/>
      <c r="Q13" s="48"/>
      <c r="R13" s="11"/>
      <c r="S13" s="45"/>
      <c r="T13" s="53"/>
      <c r="W13" s="10" t="s">
        <v>7</v>
      </c>
      <c r="X13" s="24">
        <f>IF(AND(Q13&lt;&gt;"o",Q13&lt;&gt;"o2",Q13&lt;&gt;"o3"),M13,0)</f>
        <v>0.17</v>
      </c>
    </row>
    <row r="14" spans="1:24" s="10" customFormat="1" ht="20.25" customHeight="1" x14ac:dyDescent="0.2">
      <c r="A14" s="9"/>
      <c r="B14" s="51" t="str">
        <f t="shared" ref="B14:B43" si="1">IF(L14="","",IF(OR(Q14="U",Q14="O2"),"     "&amp;L14,IF(OR(Q14="U2",Q14="O3"),"         "&amp;L14,IF(Q14="U3","            "&amp;L14,L14))))</f>
        <v>Weizenmehl Type 550/405</v>
      </c>
      <c r="C14" s="57">
        <f t="shared" ref="C14:C20" si="2">IF(AND(L14&lt;&gt;"",M14&lt;&gt;""),M14,"")</f>
        <v>0.14000000000000001</v>
      </c>
      <c r="D14" s="55" t="str">
        <f t="shared" ref="D14:D20" si="3">IF(AND(O14&lt;&gt;"",M14&lt;&gt;""),$O14,"")</f>
        <v/>
      </c>
      <c r="E14" s="54">
        <f t="shared" ref="E14:G21" si="4">IF(AND($L$5&gt;0,$O$46&gt;0),"-----",IF($C14&lt;&gt;"",IF($M14&lt;$O$3,$C14*E$47,ROUND($C14*E$47,2)),""))</f>
        <v>0.14000000000000001</v>
      </c>
      <c r="F14" s="54">
        <f t="shared" si="4"/>
        <v>0.28000000000000003</v>
      </c>
      <c r="G14" s="54">
        <f t="shared" si="4"/>
        <v>0.42000000000000004</v>
      </c>
      <c r="H14" s="9"/>
      <c r="I14" s="11"/>
      <c r="J14" s="37" t="str">
        <f t="shared" ref="J14:J43" si="5">IF(L14&lt;&gt;"","X","")</f>
        <v>X</v>
      </c>
      <c r="K14" s="61" t="s">
        <v>63</v>
      </c>
      <c r="L14" s="45" t="s">
        <v>68</v>
      </c>
      <c r="M14" s="46">
        <v>0.14000000000000001</v>
      </c>
      <c r="N14" s="11"/>
      <c r="O14" s="47"/>
      <c r="P14" s="11"/>
      <c r="Q14" s="48"/>
      <c r="R14" s="11"/>
      <c r="S14" s="45"/>
      <c r="T14" s="53"/>
      <c r="W14" s="10" t="s">
        <v>7</v>
      </c>
      <c r="X14" s="24">
        <f t="shared" ref="X14:X25" si="6">IF(AND(Q14&lt;&gt;"o",Q14&lt;&gt;"o2",Q14&lt;&gt;"o3"),M14,0)</f>
        <v>0.14000000000000001</v>
      </c>
    </row>
    <row r="15" spans="1:24" s="10" customFormat="1" ht="20.25" customHeight="1" x14ac:dyDescent="0.2">
      <c r="A15" s="9"/>
      <c r="B15" s="51" t="str">
        <f t="shared" si="1"/>
        <v>Wasser</v>
      </c>
      <c r="C15" s="57">
        <f t="shared" si="2"/>
        <v>4.4999999999999998E-2</v>
      </c>
      <c r="D15" s="55" t="str">
        <f t="shared" si="3"/>
        <v/>
      </c>
      <c r="E15" s="54">
        <f t="shared" si="4"/>
        <v>4.4999999999999998E-2</v>
      </c>
      <c r="F15" s="54">
        <f t="shared" si="4"/>
        <v>0.09</v>
      </c>
      <c r="G15" s="54">
        <f t="shared" si="4"/>
        <v>0.13500000000000001</v>
      </c>
      <c r="H15" s="9"/>
      <c r="I15" s="11"/>
      <c r="J15" s="37" t="str">
        <f t="shared" si="5"/>
        <v>X</v>
      </c>
      <c r="K15" s="61" t="s">
        <v>63</v>
      </c>
      <c r="L15" s="45" t="s">
        <v>69</v>
      </c>
      <c r="M15" s="46">
        <v>4.4999999999999998E-2</v>
      </c>
      <c r="N15" s="11"/>
      <c r="O15" s="47"/>
      <c r="P15" s="11"/>
      <c r="Q15" s="48"/>
      <c r="R15" s="11"/>
      <c r="S15" s="45"/>
      <c r="T15" s="53"/>
      <c r="W15" s="10" t="s">
        <v>7</v>
      </c>
      <c r="X15" s="24">
        <f t="shared" si="6"/>
        <v>4.4999999999999998E-2</v>
      </c>
    </row>
    <row r="16" spans="1:24" s="10" customFormat="1" ht="20.25" customHeight="1" x14ac:dyDescent="0.2">
      <c r="A16" s="9"/>
      <c r="B16" s="51" t="str">
        <f t="shared" si="1"/>
        <v>Tortenboden-Super (Sekowa)</v>
      </c>
      <c r="C16" s="57">
        <f t="shared" si="2"/>
        <v>0.05</v>
      </c>
      <c r="D16" s="55" t="str">
        <f t="shared" si="3"/>
        <v/>
      </c>
      <c r="E16" s="54">
        <f t="shared" si="4"/>
        <v>0.05</v>
      </c>
      <c r="F16" s="54">
        <f t="shared" si="4"/>
        <v>0.1</v>
      </c>
      <c r="G16" s="54">
        <f t="shared" si="4"/>
        <v>0.15000000000000002</v>
      </c>
      <c r="H16" s="9"/>
      <c r="I16" s="11"/>
      <c r="J16" s="37" t="str">
        <f t="shared" si="5"/>
        <v>X</v>
      </c>
      <c r="K16" s="61" t="s">
        <v>63</v>
      </c>
      <c r="L16" s="45" t="s">
        <v>71</v>
      </c>
      <c r="M16" s="46">
        <v>0.05</v>
      </c>
      <c r="N16" s="11"/>
      <c r="O16" s="47"/>
      <c r="P16" s="11"/>
      <c r="Q16" s="48"/>
      <c r="R16" s="11"/>
      <c r="S16" s="45"/>
      <c r="T16" s="53"/>
      <c r="W16" s="10" t="s">
        <v>7</v>
      </c>
      <c r="X16" s="24">
        <f t="shared" si="6"/>
        <v>0.05</v>
      </c>
    </row>
    <row r="17" spans="1:24" s="10" customFormat="1" ht="20.25" hidden="1" customHeight="1" x14ac:dyDescent="0.2">
      <c r="A17" s="9"/>
      <c r="B17" s="51" t="str">
        <f t="shared" si="1"/>
        <v/>
      </c>
      <c r="C17" s="57" t="str">
        <f t="shared" si="2"/>
        <v/>
      </c>
      <c r="D17" s="55" t="str">
        <f t="shared" si="3"/>
        <v/>
      </c>
      <c r="E17" s="54" t="str">
        <f t="shared" si="4"/>
        <v/>
      </c>
      <c r="F17" s="54" t="str">
        <f t="shared" si="4"/>
        <v/>
      </c>
      <c r="G17" s="54" t="str">
        <f t="shared" si="4"/>
        <v/>
      </c>
      <c r="H17" s="9"/>
      <c r="I17" s="11"/>
      <c r="J17" s="37" t="str">
        <f t="shared" si="5"/>
        <v/>
      </c>
      <c r="K17" s="61" t="s">
        <v>63</v>
      </c>
      <c r="L17" s="45"/>
      <c r="M17" s="46"/>
      <c r="N17" s="11"/>
      <c r="O17" s="47"/>
      <c r="P17" s="11"/>
      <c r="Q17" s="48"/>
      <c r="R17" s="11"/>
      <c r="S17" s="45"/>
      <c r="T17" s="53"/>
      <c r="W17" s="10" t="s">
        <v>7</v>
      </c>
      <c r="X17" s="24">
        <f t="shared" si="6"/>
        <v>0</v>
      </c>
    </row>
    <row r="18" spans="1:24" s="10" customFormat="1" ht="20.25" hidden="1" customHeight="1" x14ac:dyDescent="0.2">
      <c r="A18" s="9"/>
      <c r="B18" s="51" t="str">
        <f t="shared" si="1"/>
        <v/>
      </c>
      <c r="C18" s="57" t="str">
        <f t="shared" si="2"/>
        <v/>
      </c>
      <c r="D18" s="55" t="str">
        <f t="shared" si="3"/>
        <v/>
      </c>
      <c r="E18" s="54" t="str">
        <f t="shared" si="4"/>
        <v/>
      </c>
      <c r="F18" s="54" t="str">
        <f t="shared" si="4"/>
        <v/>
      </c>
      <c r="G18" s="54" t="str">
        <f t="shared" si="4"/>
        <v/>
      </c>
      <c r="H18" s="9"/>
      <c r="I18" s="11"/>
      <c r="J18" s="37" t="str">
        <f t="shared" si="5"/>
        <v/>
      </c>
      <c r="K18" s="61" t="s">
        <v>63</v>
      </c>
      <c r="L18" s="45"/>
      <c r="M18" s="46"/>
      <c r="N18" s="11"/>
      <c r="O18" s="47"/>
      <c r="P18" s="11"/>
      <c r="Q18" s="48"/>
      <c r="R18" s="11"/>
      <c r="S18" s="45"/>
      <c r="T18" s="53"/>
      <c r="W18" s="10" t="s">
        <v>7</v>
      </c>
      <c r="X18" s="24">
        <f t="shared" si="6"/>
        <v>0</v>
      </c>
    </row>
    <row r="19" spans="1:24" s="10" customFormat="1" ht="20.25" hidden="1" customHeight="1" x14ac:dyDescent="0.2">
      <c r="A19" s="9"/>
      <c r="B19" s="51" t="str">
        <f t="shared" si="1"/>
        <v/>
      </c>
      <c r="C19" s="57" t="str">
        <f t="shared" si="2"/>
        <v/>
      </c>
      <c r="D19" s="55" t="str">
        <f t="shared" si="3"/>
        <v/>
      </c>
      <c r="E19" s="54" t="str">
        <f t="shared" si="4"/>
        <v/>
      </c>
      <c r="F19" s="54" t="str">
        <f t="shared" si="4"/>
        <v/>
      </c>
      <c r="G19" s="54" t="str">
        <f t="shared" si="4"/>
        <v/>
      </c>
      <c r="H19" s="9"/>
      <c r="I19" s="11"/>
      <c r="J19" s="37" t="str">
        <f t="shared" si="5"/>
        <v/>
      </c>
      <c r="K19" s="61" t="s">
        <v>63</v>
      </c>
      <c r="L19" s="45"/>
      <c r="M19" s="46"/>
      <c r="N19" s="11"/>
      <c r="O19" s="47"/>
      <c r="P19" s="11"/>
      <c r="Q19" s="48"/>
      <c r="R19" s="11"/>
      <c r="S19" s="45"/>
      <c r="T19" s="53"/>
      <c r="W19" s="10" t="s">
        <v>7</v>
      </c>
      <c r="X19" s="24">
        <f t="shared" si="6"/>
        <v>0</v>
      </c>
    </row>
    <row r="20" spans="1:24" s="10" customFormat="1" ht="20.25" hidden="1" customHeight="1" x14ac:dyDescent="0.2">
      <c r="A20" s="9"/>
      <c r="B20" s="51" t="str">
        <f t="shared" si="1"/>
        <v/>
      </c>
      <c r="C20" s="57" t="str">
        <f t="shared" si="2"/>
        <v/>
      </c>
      <c r="D20" s="55" t="str">
        <f t="shared" si="3"/>
        <v/>
      </c>
      <c r="E20" s="54" t="str">
        <f t="shared" si="4"/>
        <v/>
      </c>
      <c r="F20" s="54" t="str">
        <f t="shared" si="4"/>
        <v/>
      </c>
      <c r="G20" s="54" t="str">
        <f t="shared" si="4"/>
        <v/>
      </c>
      <c r="H20" s="9"/>
      <c r="I20" s="11"/>
      <c r="J20" s="37" t="str">
        <f>IF(L20&lt;&gt;"","X","")</f>
        <v/>
      </c>
      <c r="K20" s="61" t="s">
        <v>63</v>
      </c>
      <c r="L20" s="45"/>
      <c r="M20" s="46"/>
      <c r="N20" s="11"/>
      <c r="O20" s="47"/>
      <c r="P20" s="11"/>
      <c r="Q20" s="48"/>
      <c r="R20" s="11"/>
      <c r="S20" s="45"/>
      <c r="T20" s="53"/>
      <c r="W20" s="10" t="s">
        <v>7</v>
      </c>
      <c r="X20" s="24">
        <f t="shared" si="6"/>
        <v>0</v>
      </c>
    </row>
    <row r="21" spans="1:24" s="10" customFormat="1" ht="20.25" hidden="1" customHeight="1" x14ac:dyDescent="0.2">
      <c r="A21" s="9"/>
      <c r="B21" s="56" t="str">
        <f t="shared" si="1"/>
        <v/>
      </c>
      <c r="C21" s="57" t="str">
        <f t="shared" ref="C21:C30" si="7">IF(AND(L21&lt;&gt;"",M21&lt;&gt;""),M21,"")</f>
        <v/>
      </c>
      <c r="D21" s="55" t="str">
        <f t="shared" ref="D21:D30" si="8">IF(AND(O21&lt;&gt;"",M21&lt;&gt;""),$O21,"")</f>
        <v/>
      </c>
      <c r="E21" s="54" t="str">
        <f t="shared" si="4"/>
        <v/>
      </c>
      <c r="F21" s="54" t="str">
        <f t="shared" si="4"/>
        <v/>
      </c>
      <c r="G21" s="54" t="str">
        <f t="shared" si="4"/>
        <v/>
      </c>
      <c r="H21" s="9"/>
      <c r="I21" s="11"/>
      <c r="J21" s="37" t="str">
        <f t="shared" si="5"/>
        <v/>
      </c>
      <c r="K21" s="61" t="s">
        <v>63</v>
      </c>
      <c r="L21" s="45"/>
      <c r="M21" s="46"/>
      <c r="N21" s="11"/>
      <c r="O21" s="47"/>
      <c r="P21" s="11"/>
      <c r="Q21" s="48"/>
      <c r="R21" s="11"/>
      <c r="S21" s="45"/>
      <c r="T21" s="53"/>
      <c r="W21" s="10" t="s">
        <v>7</v>
      </c>
      <c r="X21" s="24">
        <f t="shared" si="6"/>
        <v>0</v>
      </c>
    </row>
    <row r="22" spans="1:24" s="10" customFormat="1" ht="20.25" hidden="1" customHeight="1" x14ac:dyDescent="0.2">
      <c r="A22" s="9"/>
      <c r="B22" s="51" t="str">
        <f t="shared" si="1"/>
        <v/>
      </c>
      <c r="C22" s="57" t="str">
        <f t="shared" si="7"/>
        <v/>
      </c>
      <c r="D22" s="55" t="str">
        <f t="shared" si="8"/>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6"/>
        <v>0</v>
      </c>
    </row>
    <row r="23" spans="1:24" s="10" customFormat="1" ht="20.25" hidden="1" customHeight="1" x14ac:dyDescent="0.2">
      <c r="A23" s="9"/>
      <c r="B23" s="51" t="str">
        <f t="shared" si="1"/>
        <v/>
      </c>
      <c r="C23" s="57" t="str">
        <f t="shared" si="7"/>
        <v/>
      </c>
      <c r="D23" s="55" t="str">
        <f t="shared" si="8"/>
        <v/>
      </c>
      <c r="E23" s="54" t="str">
        <f t="shared" ref="E23:G43" si="9">IF(AND($L$5&gt;0,$O$46&gt;0),"-----",IF($C23&lt;&gt;"",IF($M23&lt;$O$3,$C23*E$47,ROUND($C23*E$47,2)),""))</f>
        <v/>
      </c>
      <c r="F23" s="54" t="str">
        <f t="shared" si="9"/>
        <v/>
      </c>
      <c r="G23" s="54" t="str">
        <f t="shared" si="9"/>
        <v/>
      </c>
      <c r="H23" s="9"/>
      <c r="I23" s="11"/>
      <c r="J23" s="37" t="str">
        <f t="shared" si="5"/>
        <v/>
      </c>
      <c r="K23" s="61" t="s">
        <v>63</v>
      </c>
      <c r="L23" s="45"/>
      <c r="M23" s="46"/>
      <c r="N23" s="11"/>
      <c r="O23" s="47"/>
      <c r="P23" s="11"/>
      <c r="Q23" s="48"/>
      <c r="R23" s="11"/>
      <c r="S23" s="45"/>
      <c r="T23" s="53"/>
      <c r="W23" s="10" t="s">
        <v>7</v>
      </c>
      <c r="X23" s="24">
        <f t="shared" si="6"/>
        <v>0</v>
      </c>
    </row>
    <row r="24" spans="1:24" s="10" customFormat="1" ht="20.25" hidden="1" customHeight="1" x14ac:dyDescent="0.2">
      <c r="A24" s="9"/>
      <c r="B24" s="51" t="str">
        <f t="shared" si="1"/>
        <v/>
      </c>
      <c r="C24" s="57" t="str">
        <f t="shared" si="7"/>
        <v/>
      </c>
      <c r="D24" s="55" t="str">
        <f t="shared" si="8"/>
        <v/>
      </c>
      <c r="E24" s="54" t="str">
        <f t="shared" si="9"/>
        <v/>
      </c>
      <c r="F24" s="54" t="str">
        <f t="shared" si="9"/>
        <v/>
      </c>
      <c r="G24" s="54" t="str">
        <f t="shared" si="9"/>
        <v/>
      </c>
      <c r="H24" s="9"/>
      <c r="I24" s="11"/>
      <c r="J24" s="37" t="str">
        <f t="shared" si="5"/>
        <v/>
      </c>
      <c r="K24" s="61" t="s">
        <v>63</v>
      </c>
      <c r="L24" s="45"/>
      <c r="M24" s="46"/>
      <c r="N24" s="11"/>
      <c r="O24" s="47"/>
      <c r="P24" s="11"/>
      <c r="Q24" s="48"/>
      <c r="R24" s="11"/>
      <c r="S24" s="45"/>
      <c r="T24" s="53"/>
      <c r="W24" s="10" t="s">
        <v>7</v>
      </c>
      <c r="X24" s="24">
        <f t="shared" si="6"/>
        <v>0</v>
      </c>
    </row>
    <row r="25" spans="1:24" s="10" customFormat="1" ht="20.25" hidden="1" customHeight="1" x14ac:dyDescent="0.2">
      <c r="A25" s="9"/>
      <c r="B25" s="51" t="str">
        <f t="shared" si="1"/>
        <v/>
      </c>
      <c r="C25" s="57" t="str">
        <f t="shared" si="7"/>
        <v/>
      </c>
      <c r="D25" s="55" t="str">
        <f t="shared" si="8"/>
        <v/>
      </c>
      <c r="E25" s="54" t="str">
        <f t="shared" si="9"/>
        <v/>
      </c>
      <c r="F25" s="54" t="str">
        <f t="shared" si="9"/>
        <v/>
      </c>
      <c r="G25" s="54" t="str">
        <f t="shared" si="9"/>
        <v/>
      </c>
      <c r="H25" s="9"/>
      <c r="I25" s="11"/>
      <c r="J25" s="37" t="str">
        <f t="shared" si="5"/>
        <v/>
      </c>
      <c r="K25" s="61" t="s">
        <v>63</v>
      </c>
      <c r="L25" s="45"/>
      <c r="M25" s="46"/>
      <c r="N25" s="11"/>
      <c r="O25" s="47"/>
      <c r="P25" s="11"/>
      <c r="Q25" s="48"/>
      <c r="R25" s="11"/>
      <c r="S25" s="45"/>
      <c r="T25" s="53"/>
      <c r="W25" s="10" t="s">
        <v>7</v>
      </c>
      <c r="X25" s="24">
        <f t="shared" si="6"/>
        <v>0</v>
      </c>
    </row>
    <row r="26" spans="1:24" s="10" customFormat="1" ht="20.25" hidden="1" customHeight="1" x14ac:dyDescent="0.2">
      <c r="A26" s="9"/>
      <c r="B26" s="51" t="str">
        <f t="shared" si="1"/>
        <v/>
      </c>
      <c r="C26" s="57" t="str">
        <f t="shared" si="7"/>
        <v/>
      </c>
      <c r="D26" s="55" t="str">
        <f t="shared" si="8"/>
        <v/>
      </c>
      <c r="E26" s="54" t="str">
        <f t="shared" si="9"/>
        <v/>
      </c>
      <c r="F26" s="54" t="str">
        <f t="shared" si="9"/>
        <v/>
      </c>
      <c r="G26" s="54" t="str">
        <f t="shared" si="9"/>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1"/>
        <v/>
      </c>
      <c r="C27" s="57" t="str">
        <f t="shared" si="7"/>
        <v/>
      </c>
      <c r="D27" s="55" t="str">
        <f t="shared" si="8"/>
        <v/>
      </c>
      <c r="E27" s="54" t="str">
        <f t="shared" si="9"/>
        <v/>
      </c>
      <c r="F27" s="54" t="str">
        <f t="shared" si="9"/>
        <v/>
      </c>
      <c r="G27" s="54" t="str">
        <f t="shared" si="9"/>
        <v/>
      </c>
      <c r="H27" s="9"/>
      <c r="I27" s="11"/>
      <c r="J27" s="37" t="str">
        <f>IF(L27&lt;&gt;"","X","")</f>
        <v/>
      </c>
      <c r="K27" s="61" t="s">
        <v>63</v>
      </c>
      <c r="L27" s="45"/>
      <c r="M27" s="46"/>
      <c r="N27" s="11"/>
      <c r="O27" s="47"/>
      <c r="P27" s="11"/>
      <c r="Q27" s="48"/>
      <c r="R27" s="11"/>
      <c r="S27" s="45"/>
      <c r="T27" s="53"/>
      <c r="W27" s="10" t="s">
        <v>7</v>
      </c>
      <c r="X27" s="24">
        <f t="shared" ref="X27:X43" si="10">IF(AND(Q27&lt;&gt;"o",Q27&lt;&gt;"o2",Q27&lt;&gt;"o3"),M27,0)</f>
        <v>0</v>
      </c>
    </row>
    <row r="28" spans="1:24" s="10" customFormat="1" ht="20.25" hidden="1" customHeight="1" x14ac:dyDescent="0.2">
      <c r="A28" s="9"/>
      <c r="B28" s="51" t="str">
        <f t="shared" si="1"/>
        <v/>
      </c>
      <c r="C28" s="57" t="str">
        <f t="shared" si="7"/>
        <v/>
      </c>
      <c r="D28" s="55" t="str">
        <f t="shared" si="8"/>
        <v/>
      </c>
      <c r="E28" s="54" t="str">
        <f t="shared" si="9"/>
        <v/>
      </c>
      <c r="F28" s="54" t="str">
        <f t="shared" si="9"/>
        <v/>
      </c>
      <c r="G28" s="54" t="str">
        <f t="shared" si="9"/>
        <v/>
      </c>
      <c r="H28" s="9"/>
      <c r="I28" s="11"/>
      <c r="J28" s="37" t="str">
        <f>IF(L28&lt;&gt;"","X","")</f>
        <v/>
      </c>
      <c r="K28" s="61" t="s">
        <v>63</v>
      </c>
      <c r="L28" s="45"/>
      <c r="M28" s="46"/>
      <c r="N28" s="11"/>
      <c r="O28" s="47"/>
      <c r="P28" s="11"/>
      <c r="Q28" s="48"/>
      <c r="R28" s="11"/>
      <c r="S28" s="45"/>
      <c r="T28" s="53"/>
      <c r="W28" s="10" t="s">
        <v>7</v>
      </c>
      <c r="X28" s="24">
        <f t="shared" si="10"/>
        <v>0</v>
      </c>
    </row>
    <row r="29" spans="1:24" s="10" customFormat="1" ht="20.25" hidden="1" customHeight="1" x14ac:dyDescent="0.2">
      <c r="A29" s="9"/>
      <c r="B29" s="51" t="str">
        <f t="shared" si="1"/>
        <v/>
      </c>
      <c r="C29" s="57" t="str">
        <f t="shared" si="7"/>
        <v/>
      </c>
      <c r="D29" s="55" t="str">
        <f t="shared" si="8"/>
        <v/>
      </c>
      <c r="E29" s="54" t="str">
        <f t="shared" si="9"/>
        <v/>
      </c>
      <c r="F29" s="54" t="str">
        <f t="shared" si="9"/>
        <v/>
      </c>
      <c r="G29" s="54" t="str">
        <f t="shared" si="9"/>
        <v/>
      </c>
      <c r="H29" s="9"/>
      <c r="I29" s="11"/>
      <c r="J29" s="37" t="str">
        <f>IF(L29&lt;&gt;"","X","")</f>
        <v/>
      </c>
      <c r="K29" s="61" t="s">
        <v>63</v>
      </c>
      <c r="L29" s="45"/>
      <c r="M29" s="46"/>
      <c r="N29" s="11"/>
      <c r="O29" s="47"/>
      <c r="P29" s="11"/>
      <c r="Q29" s="48"/>
      <c r="R29" s="11"/>
      <c r="S29" s="45"/>
      <c r="T29" s="53"/>
      <c r="W29" s="10" t="s">
        <v>7</v>
      </c>
      <c r="X29" s="24">
        <f t="shared" si="10"/>
        <v>0</v>
      </c>
    </row>
    <row r="30" spans="1:24" s="10" customFormat="1" ht="20.25" hidden="1" customHeight="1" x14ac:dyDescent="0.2">
      <c r="A30" s="9"/>
      <c r="B30" s="51" t="str">
        <f t="shared" si="1"/>
        <v/>
      </c>
      <c r="C30" s="57" t="str">
        <f t="shared" si="7"/>
        <v/>
      </c>
      <c r="D30" s="55" t="str">
        <f t="shared" si="8"/>
        <v/>
      </c>
      <c r="E30" s="54" t="str">
        <f t="shared" si="9"/>
        <v/>
      </c>
      <c r="F30" s="54" t="str">
        <f t="shared" si="9"/>
        <v/>
      </c>
      <c r="G30" s="54" t="str">
        <f t="shared" si="9"/>
        <v/>
      </c>
      <c r="H30" s="9"/>
      <c r="I30" s="11"/>
      <c r="J30" s="37" t="str">
        <f t="shared" si="5"/>
        <v/>
      </c>
      <c r="K30" s="61" t="s">
        <v>63</v>
      </c>
      <c r="L30" s="45"/>
      <c r="M30" s="46"/>
      <c r="N30" s="11"/>
      <c r="O30" s="47"/>
      <c r="P30" s="11"/>
      <c r="Q30" s="48"/>
      <c r="R30" s="11"/>
      <c r="S30" s="45"/>
      <c r="T30" s="53"/>
      <c r="W30" s="10" t="s">
        <v>7</v>
      </c>
      <c r="X30" s="24">
        <f t="shared" si="10"/>
        <v>0</v>
      </c>
    </row>
    <row r="31" spans="1:24" s="10" customFormat="1" ht="20.25" hidden="1" customHeight="1" x14ac:dyDescent="0.2">
      <c r="A31" s="9"/>
      <c r="B31" s="51" t="str">
        <f t="shared" si="1"/>
        <v/>
      </c>
      <c r="C31" s="57" t="str">
        <f t="shared" ref="C31:C43" si="11">IF(AND(L31&lt;&gt;"",M31&lt;&gt;""),M31,"")</f>
        <v/>
      </c>
      <c r="D31" s="55" t="str">
        <f t="shared" ref="D31:D43" si="12">IF(AND(O31&lt;&gt;"",M31&lt;&gt;""),$O31,"")</f>
        <v/>
      </c>
      <c r="E31" s="54" t="str">
        <f t="shared" si="9"/>
        <v/>
      </c>
      <c r="F31" s="54" t="str">
        <f t="shared" si="9"/>
        <v/>
      </c>
      <c r="G31" s="54" t="str">
        <f t="shared" si="9"/>
        <v/>
      </c>
      <c r="H31" s="9"/>
      <c r="I31" s="11"/>
      <c r="J31" s="37" t="str">
        <f t="shared" si="5"/>
        <v/>
      </c>
      <c r="K31" s="61" t="s">
        <v>63</v>
      </c>
      <c r="L31" s="45"/>
      <c r="M31" s="46"/>
      <c r="N31" s="11"/>
      <c r="O31" s="47"/>
      <c r="P31" s="11"/>
      <c r="Q31" s="48"/>
      <c r="R31" s="11"/>
      <c r="S31" s="45"/>
      <c r="T31" s="53"/>
      <c r="W31" s="10" t="s">
        <v>7</v>
      </c>
      <c r="X31" s="24">
        <f t="shared" si="10"/>
        <v>0</v>
      </c>
    </row>
    <row r="32" spans="1:24" s="10" customFormat="1" ht="20.25" hidden="1" customHeight="1" x14ac:dyDescent="0.2">
      <c r="A32" s="9"/>
      <c r="B32" s="51" t="str">
        <f t="shared" si="1"/>
        <v/>
      </c>
      <c r="C32" s="57" t="str">
        <f t="shared" si="11"/>
        <v/>
      </c>
      <c r="D32" s="55" t="str">
        <f t="shared" si="12"/>
        <v/>
      </c>
      <c r="E32" s="54" t="str">
        <f t="shared" si="9"/>
        <v/>
      </c>
      <c r="F32" s="54" t="str">
        <f t="shared" si="9"/>
        <v/>
      </c>
      <c r="G32" s="54" t="str">
        <f t="shared" si="9"/>
        <v/>
      </c>
      <c r="H32" s="9"/>
      <c r="I32" s="11"/>
      <c r="J32" s="37" t="str">
        <f t="shared" si="5"/>
        <v/>
      </c>
      <c r="K32" s="61" t="s">
        <v>63</v>
      </c>
      <c r="L32" s="45"/>
      <c r="M32" s="46"/>
      <c r="N32" s="11"/>
      <c r="O32" s="47"/>
      <c r="P32" s="11"/>
      <c r="Q32" s="48"/>
      <c r="R32" s="11"/>
      <c r="S32" s="45"/>
      <c r="T32" s="53"/>
      <c r="W32" s="10" t="s">
        <v>7</v>
      </c>
      <c r="X32" s="24">
        <f t="shared" si="10"/>
        <v>0</v>
      </c>
    </row>
    <row r="33" spans="1:39" s="10" customFormat="1" ht="20.25" hidden="1" customHeight="1" x14ac:dyDescent="0.2">
      <c r="A33" s="9"/>
      <c r="B33" s="51" t="str">
        <f t="shared" si="1"/>
        <v/>
      </c>
      <c r="C33" s="57" t="str">
        <f t="shared" si="11"/>
        <v/>
      </c>
      <c r="D33" s="55" t="str">
        <f t="shared" si="12"/>
        <v/>
      </c>
      <c r="E33" s="54" t="str">
        <f t="shared" si="9"/>
        <v/>
      </c>
      <c r="F33" s="54" t="str">
        <f t="shared" si="9"/>
        <v/>
      </c>
      <c r="G33" s="54" t="str">
        <f t="shared" si="9"/>
        <v/>
      </c>
      <c r="H33" s="9"/>
      <c r="I33" s="11"/>
      <c r="J33" s="37" t="str">
        <f t="shared" si="5"/>
        <v/>
      </c>
      <c r="K33" s="61" t="s">
        <v>63</v>
      </c>
      <c r="L33" s="45"/>
      <c r="M33" s="46"/>
      <c r="N33" s="11"/>
      <c r="O33" s="47"/>
      <c r="P33" s="11"/>
      <c r="Q33" s="48"/>
      <c r="R33" s="11"/>
      <c r="S33" s="45"/>
      <c r="T33" s="53"/>
      <c r="W33" s="10" t="s">
        <v>7</v>
      </c>
      <c r="X33" s="24">
        <f t="shared" si="10"/>
        <v>0</v>
      </c>
    </row>
    <row r="34" spans="1:39" s="10" customFormat="1" ht="20.25" hidden="1" customHeight="1" x14ac:dyDescent="0.2">
      <c r="A34" s="9"/>
      <c r="B34" s="51" t="str">
        <f t="shared" si="1"/>
        <v/>
      </c>
      <c r="C34" s="57" t="str">
        <f t="shared" si="11"/>
        <v/>
      </c>
      <c r="D34" s="55" t="str">
        <f t="shared" si="12"/>
        <v/>
      </c>
      <c r="E34" s="54" t="str">
        <f t="shared" si="9"/>
        <v/>
      </c>
      <c r="F34" s="54" t="str">
        <f t="shared" si="9"/>
        <v/>
      </c>
      <c r="G34" s="54" t="str">
        <f t="shared" si="9"/>
        <v/>
      </c>
      <c r="H34" s="9"/>
      <c r="I34" s="11"/>
      <c r="J34" s="37" t="str">
        <f t="shared" si="5"/>
        <v/>
      </c>
      <c r="K34" s="61" t="s">
        <v>63</v>
      </c>
      <c r="L34" s="45"/>
      <c r="M34" s="46"/>
      <c r="N34" s="11"/>
      <c r="O34" s="47"/>
      <c r="P34" s="11"/>
      <c r="Q34" s="48"/>
      <c r="R34" s="11"/>
      <c r="S34" s="45"/>
      <c r="T34" s="53"/>
      <c r="W34" s="10" t="s">
        <v>7</v>
      </c>
      <c r="X34" s="24">
        <f t="shared" si="10"/>
        <v>0</v>
      </c>
    </row>
    <row r="35" spans="1:39" s="10" customFormat="1" ht="20.25" hidden="1" customHeight="1" x14ac:dyDescent="0.2">
      <c r="A35" s="9"/>
      <c r="B35" s="51" t="str">
        <f t="shared" si="1"/>
        <v/>
      </c>
      <c r="C35" s="57" t="str">
        <f t="shared" si="11"/>
        <v/>
      </c>
      <c r="D35" s="55" t="str">
        <f t="shared" si="12"/>
        <v/>
      </c>
      <c r="E35" s="54" t="str">
        <f t="shared" si="9"/>
        <v/>
      </c>
      <c r="F35" s="54" t="str">
        <f t="shared" si="9"/>
        <v/>
      </c>
      <c r="G35" s="54" t="str">
        <f t="shared" si="9"/>
        <v/>
      </c>
      <c r="H35" s="9"/>
      <c r="I35" s="11"/>
      <c r="J35" s="37" t="str">
        <f t="shared" si="5"/>
        <v/>
      </c>
      <c r="K35" s="61" t="s">
        <v>63</v>
      </c>
      <c r="L35" s="45"/>
      <c r="M35" s="46"/>
      <c r="N35" s="11"/>
      <c r="O35" s="47"/>
      <c r="P35" s="11"/>
      <c r="Q35" s="48"/>
      <c r="R35" s="11"/>
      <c r="S35" s="45"/>
      <c r="T35" s="53"/>
      <c r="W35" s="10" t="s">
        <v>7</v>
      </c>
      <c r="X35" s="24">
        <f t="shared" si="10"/>
        <v>0</v>
      </c>
    </row>
    <row r="36" spans="1:39" s="10" customFormat="1" ht="20.25" hidden="1" customHeight="1" x14ac:dyDescent="0.2">
      <c r="A36" s="9"/>
      <c r="B36" s="51" t="str">
        <f t="shared" si="1"/>
        <v/>
      </c>
      <c r="C36" s="57" t="str">
        <f t="shared" si="11"/>
        <v/>
      </c>
      <c r="D36" s="55" t="str">
        <f t="shared" si="12"/>
        <v/>
      </c>
      <c r="E36" s="54" t="str">
        <f t="shared" si="9"/>
        <v/>
      </c>
      <c r="F36" s="54" t="str">
        <f t="shared" si="9"/>
        <v/>
      </c>
      <c r="G36" s="54" t="str">
        <f t="shared" si="9"/>
        <v/>
      </c>
      <c r="H36" s="9"/>
      <c r="I36" s="11"/>
      <c r="J36" s="37" t="str">
        <f t="shared" si="5"/>
        <v/>
      </c>
      <c r="K36" s="61" t="s">
        <v>63</v>
      </c>
      <c r="L36" s="45"/>
      <c r="M36" s="46"/>
      <c r="N36" s="11"/>
      <c r="O36" s="47"/>
      <c r="P36" s="11"/>
      <c r="Q36" s="48"/>
      <c r="R36" s="11"/>
      <c r="S36" s="45"/>
      <c r="T36" s="53"/>
      <c r="W36" s="10" t="s">
        <v>7</v>
      </c>
      <c r="X36" s="24">
        <f t="shared" si="10"/>
        <v>0</v>
      </c>
    </row>
    <row r="37" spans="1:39" s="10" customFormat="1" ht="20.25" hidden="1" customHeight="1" x14ac:dyDescent="0.2">
      <c r="A37" s="9"/>
      <c r="B37" s="51" t="str">
        <f t="shared" si="1"/>
        <v/>
      </c>
      <c r="C37" s="57" t="str">
        <f t="shared" si="11"/>
        <v/>
      </c>
      <c r="D37" s="55" t="str">
        <f t="shared" si="12"/>
        <v/>
      </c>
      <c r="E37" s="54" t="str">
        <f t="shared" si="9"/>
        <v/>
      </c>
      <c r="F37" s="54" t="str">
        <f t="shared" si="9"/>
        <v/>
      </c>
      <c r="G37" s="54" t="str">
        <f t="shared" si="9"/>
        <v/>
      </c>
      <c r="H37" s="9"/>
      <c r="I37" s="11"/>
      <c r="J37" s="37" t="str">
        <f t="shared" si="5"/>
        <v/>
      </c>
      <c r="K37" s="61" t="s">
        <v>63</v>
      </c>
      <c r="L37" s="45"/>
      <c r="M37" s="46"/>
      <c r="N37" s="11"/>
      <c r="O37" s="47"/>
      <c r="P37" s="11"/>
      <c r="Q37" s="48"/>
      <c r="R37" s="11"/>
      <c r="S37" s="45"/>
      <c r="T37" s="53"/>
      <c r="W37" s="10" t="s">
        <v>7</v>
      </c>
      <c r="X37" s="24">
        <f t="shared" si="10"/>
        <v>0</v>
      </c>
    </row>
    <row r="38" spans="1:39" s="10" customFormat="1" ht="20.25" hidden="1" customHeight="1" x14ac:dyDescent="0.2">
      <c r="A38" s="9"/>
      <c r="B38" s="51" t="str">
        <f t="shared" si="1"/>
        <v/>
      </c>
      <c r="C38" s="57" t="str">
        <f t="shared" si="11"/>
        <v/>
      </c>
      <c r="D38" s="55" t="str">
        <f t="shared" si="12"/>
        <v/>
      </c>
      <c r="E38" s="54" t="str">
        <f t="shared" si="9"/>
        <v/>
      </c>
      <c r="F38" s="54" t="str">
        <f t="shared" si="9"/>
        <v/>
      </c>
      <c r="G38" s="54" t="str">
        <f t="shared" si="9"/>
        <v/>
      </c>
      <c r="H38" s="9"/>
      <c r="I38" s="11"/>
      <c r="J38" s="37" t="str">
        <f t="shared" si="5"/>
        <v/>
      </c>
      <c r="K38" s="61" t="s">
        <v>63</v>
      </c>
      <c r="L38" s="45"/>
      <c r="M38" s="46"/>
      <c r="N38" s="11"/>
      <c r="O38" s="47"/>
      <c r="P38" s="11"/>
      <c r="Q38" s="48"/>
      <c r="R38" s="11"/>
      <c r="S38" s="45"/>
      <c r="T38" s="53"/>
      <c r="W38" s="10" t="s">
        <v>7</v>
      </c>
      <c r="X38" s="24">
        <f t="shared" si="10"/>
        <v>0</v>
      </c>
    </row>
    <row r="39" spans="1:39" s="10" customFormat="1" ht="20.25" hidden="1" customHeight="1" x14ac:dyDescent="0.2">
      <c r="A39" s="9"/>
      <c r="B39" s="51" t="str">
        <f t="shared" si="1"/>
        <v/>
      </c>
      <c r="C39" s="57" t="str">
        <f t="shared" si="11"/>
        <v/>
      </c>
      <c r="D39" s="55" t="str">
        <f t="shared" si="12"/>
        <v/>
      </c>
      <c r="E39" s="54" t="str">
        <f t="shared" si="9"/>
        <v/>
      </c>
      <c r="F39" s="54" t="str">
        <f t="shared" si="9"/>
        <v/>
      </c>
      <c r="G39" s="54" t="str">
        <f t="shared" si="9"/>
        <v/>
      </c>
      <c r="H39" s="9"/>
      <c r="I39" s="11"/>
      <c r="J39" s="37" t="str">
        <f t="shared" si="5"/>
        <v/>
      </c>
      <c r="K39" s="61" t="s">
        <v>63</v>
      </c>
      <c r="L39" s="45"/>
      <c r="M39" s="46"/>
      <c r="N39" s="11"/>
      <c r="O39" s="47"/>
      <c r="P39" s="11"/>
      <c r="Q39" s="48"/>
      <c r="R39" s="11"/>
      <c r="S39" s="45"/>
      <c r="T39" s="53"/>
      <c r="W39" s="10" t="s">
        <v>7</v>
      </c>
      <c r="X39" s="24">
        <f t="shared" si="10"/>
        <v>0</v>
      </c>
    </row>
    <row r="40" spans="1:39" s="10" customFormat="1" ht="20.25" hidden="1" customHeight="1" x14ac:dyDescent="0.2">
      <c r="A40" s="9"/>
      <c r="B40" s="51" t="str">
        <f t="shared" si="1"/>
        <v/>
      </c>
      <c r="C40" s="57" t="str">
        <f t="shared" si="11"/>
        <v/>
      </c>
      <c r="D40" s="55" t="str">
        <f t="shared" si="12"/>
        <v/>
      </c>
      <c r="E40" s="54" t="str">
        <f t="shared" si="9"/>
        <v/>
      </c>
      <c r="F40" s="54" t="str">
        <f t="shared" si="9"/>
        <v/>
      </c>
      <c r="G40" s="54" t="str">
        <f t="shared" si="9"/>
        <v/>
      </c>
      <c r="H40" s="9"/>
      <c r="I40" s="11"/>
      <c r="J40" s="37" t="str">
        <f t="shared" si="5"/>
        <v/>
      </c>
      <c r="K40" s="61" t="s">
        <v>63</v>
      </c>
      <c r="L40" s="45"/>
      <c r="M40" s="46"/>
      <c r="N40" s="11"/>
      <c r="O40" s="47"/>
      <c r="P40" s="11"/>
      <c r="Q40" s="48"/>
      <c r="R40" s="11"/>
      <c r="S40" s="45"/>
      <c r="T40" s="53"/>
      <c r="W40" s="10" t="s">
        <v>7</v>
      </c>
      <c r="X40" s="24">
        <f t="shared" si="10"/>
        <v>0</v>
      </c>
    </row>
    <row r="41" spans="1:39" s="10" customFormat="1" ht="20.25" hidden="1" customHeight="1" x14ac:dyDescent="0.2">
      <c r="A41" s="9"/>
      <c r="B41" s="51" t="str">
        <f t="shared" si="1"/>
        <v/>
      </c>
      <c r="C41" s="57" t="str">
        <f t="shared" si="11"/>
        <v/>
      </c>
      <c r="D41" s="55" t="str">
        <f t="shared" si="12"/>
        <v/>
      </c>
      <c r="E41" s="54" t="str">
        <f t="shared" si="9"/>
        <v/>
      </c>
      <c r="F41" s="54" t="str">
        <f t="shared" si="9"/>
        <v/>
      </c>
      <c r="G41" s="54" t="str">
        <f t="shared" si="9"/>
        <v/>
      </c>
      <c r="H41" s="9"/>
      <c r="I41" s="11"/>
      <c r="J41" s="37" t="str">
        <f t="shared" si="5"/>
        <v/>
      </c>
      <c r="K41" s="61" t="s">
        <v>63</v>
      </c>
      <c r="L41" s="45"/>
      <c r="M41" s="46"/>
      <c r="N41" s="11"/>
      <c r="O41" s="47"/>
      <c r="P41" s="11"/>
      <c r="Q41" s="48"/>
      <c r="R41" s="11"/>
      <c r="S41" s="45"/>
      <c r="T41" s="53"/>
      <c r="W41" s="10" t="s">
        <v>7</v>
      </c>
      <c r="X41" s="24">
        <f t="shared" si="10"/>
        <v>0</v>
      </c>
    </row>
    <row r="42" spans="1:39" s="10" customFormat="1" ht="20.25" hidden="1" customHeight="1" x14ac:dyDescent="0.2">
      <c r="A42" s="9"/>
      <c r="B42" s="51" t="str">
        <f t="shared" si="1"/>
        <v/>
      </c>
      <c r="C42" s="57" t="str">
        <f t="shared" si="11"/>
        <v/>
      </c>
      <c r="D42" s="55" t="str">
        <f t="shared" si="12"/>
        <v/>
      </c>
      <c r="E42" s="54" t="str">
        <f t="shared" si="9"/>
        <v/>
      </c>
      <c r="F42" s="54" t="str">
        <f t="shared" si="9"/>
        <v/>
      </c>
      <c r="G42" s="54" t="str">
        <f t="shared" si="9"/>
        <v/>
      </c>
      <c r="H42" s="9"/>
      <c r="I42" s="11"/>
      <c r="J42" s="37" t="str">
        <f t="shared" si="5"/>
        <v/>
      </c>
      <c r="K42" s="61" t="s">
        <v>63</v>
      </c>
      <c r="L42" s="45"/>
      <c r="M42" s="46"/>
      <c r="N42" s="11"/>
      <c r="O42" s="47"/>
      <c r="P42" s="11"/>
      <c r="Q42" s="48"/>
      <c r="R42" s="11"/>
      <c r="S42" s="45"/>
      <c r="T42" s="53"/>
      <c r="W42" s="10" t="s">
        <v>7</v>
      </c>
      <c r="X42" s="24">
        <f t="shared" si="10"/>
        <v>0</v>
      </c>
    </row>
    <row r="43" spans="1:39" s="10" customFormat="1" ht="20.25" hidden="1" customHeight="1" x14ac:dyDescent="0.2">
      <c r="A43" s="9"/>
      <c r="B43" s="51" t="str">
        <f t="shared" si="1"/>
        <v/>
      </c>
      <c r="C43" s="57" t="str">
        <f t="shared" si="11"/>
        <v/>
      </c>
      <c r="D43" s="55" t="str">
        <f t="shared" si="12"/>
        <v/>
      </c>
      <c r="E43" s="54" t="str">
        <f t="shared" si="9"/>
        <v/>
      </c>
      <c r="F43" s="54" t="str">
        <f t="shared" si="9"/>
        <v/>
      </c>
      <c r="G43" s="54" t="str">
        <f t="shared" si="9"/>
        <v/>
      </c>
      <c r="H43" s="9"/>
      <c r="I43" s="11"/>
      <c r="J43" s="37" t="str">
        <f t="shared" si="5"/>
        <v/>
      </c>
      <c r="K43" s="61" t="s">
        <v>63</v>
      </c>
      <c r="L43" s="45"/>
      <c r="M43" s="46"/>
      <c r="N43" s="11"/>
      <c r="O43" s="47"/>
      <c r="P43" s="11"/>
      <c r="Q43" s="48"/>
      <c r="R43" s="11"/>
      <c r="S43" s="45"/>
      <c r="T43" s="53"/>
      <c r="W43" s="10" t="s">
        <v>7</v>
      </c>
      <c r="X43" s="24">
        <f t="shared" si="10"/>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3">IF(W44&lt;&gt;"","X","")</f>
        <v/>
      </c>
      <c r="V44" s="37" t="str">
        <f t="shared" si="13"/>
        <v/>
      </c>
      <c r="W44" s="37" t="str">
        <f t="shared" si="13"/>
        <v/>
      </c>
      <c r="X44" s="37" t="str">
        <f t="shared" si="13"/>
        <v/>
      </c>
      <c r="Y44" s="37" t="str">
        <f t="shared" si="13"/>
        <v/>
      </c>
      <c r="Z44" s="37" t="str">
        <f t="shared" si="13"/>
        <v/>
      </c>
      <c r="AA44" s="37" t="str">
        <f t="shared" si="13"/>
        <v/>
      </c>
      <c r="AB44" s="37" t="str">
        <f t="shared" si="13"/>
        <v/>
      </c>
      <c r="AC44" s="37" t="str">
        <f t="shared" si="13"/>
        <v/>
      </c>
      <c r="AD44" s="37" t="str">
        <f t="shared" si="13"/>
        <v/>
      </c>
      <c r="AE44" s="37" t="str">
        <f t="shared" si="13"/>
        <v/>
      </c>
      <c r="AF44" s="37" t="str">
        <f t="shared" si="13"/>
        <v/>
      </c>
      <c r="AG44" s="37" t="str">
        <f t="shared" si="13"/>
        <v/>
      </c>
      <c r="AH44" s="37" t="str">
        <f t="shared" si="13"/>
        <v/>
      </c>
      <c r="AI44" s="37" t="str">
        <f t="shared" si="13"/>
        <v/>
      </c>
      <c r="AJ44" s="37" t="str">
        <f t="shared" si="13"/>
        <v/>
      </c>
      <c r="AK44" s="37" t="str">
        <f t="shared" si="13"/>
        <v/>
      </c>
      <c r="AL44" s="37" t="str">
        <f t="shared" si="13"/>
        <v/>
      </c>
      <c r="AM44" s="37" t="str">
        <f t="shared" si="13"/>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42049.995560300929</v>
      </c>
      <c r="C46" s="16">
        <f>IF(O46&gt;0,"",X46)</f>
        <v>0.68500000000000016</v>
      </c>
      <c r="D46" s="70"/>
      <c r="E46" s="72">
        <f>IF($O$46&gt;0,"-----",IF($L$5&lt;&gt;"",$L$5*E10,E10*$C$46))</f>
        <v>0.68500000000000016</v>
      </c>
      <c r="F46" s="72">
        <f>IF($O$46&gt;0,"-----",IF($L$5&lt;&gt;"",$L$5*F10,F10*$C$46))</f>
        <v>1.3700000000000003</v>
      </c>
      <c r="G46" s="72">
        <f>IF($O$46&gt;0,"-----",IF($L$5&lt;&gt;"",$L$5*G10,G10*$C$46))</f>
        <v>2.0550000000000006</v>
      </c>
      <c r="H46"/>
      <c r="I46" s="4"/>
      <c r="J46" s="38" t="s">
        <v>30</v>
      </c>
      <c r="K46" s="14"/>
      <c r="L46" s="14"/>
      <c r="M46" s="14"/>
      <c r="N46" s="14"/>
      <c r="O46" s="76">
        <f>COUNTIF(O12:O43,"=St.")</f>
        <v>0</v>
      </c>
      <c r="P46" s="14"/>
      <c r="Q46" s="14"/>
      <c r="R46" s="2"/>
      <c r="X46" s="25">
        <f>SUM(X11:X45)</f>
        <v>0.68500000000000016</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85.5" customHeight="1" x14ac:dyDescent="0.25">
      <c r="A54" s="23"/>
      <c r="B54" s="87" t="s">
        <v>72</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79"/>
      <c r="D81" s="80"/>
      <c r="E81" s="80"/>
      <c r="F81" s="80"/>
      <c r="G81" s="81"/>
      <c r="H81" s="23"/>
      <c r="I81" s="23"/>
      <c r="J81" s="38" t="str">
        <f>IF(C81&lt;&gt;"","X","")</f>
        <v/>
      </c>
      <c r="K81" s="23"/>
      <c r="L81" s="23"/>
      <c r="M81" s="23"/>
      <c r="N81" s="23"/>
      <c r="O81" s="23"/>
      <c r="P81" s="23"/>
      <c r="Q81" s="23"/>
      <c r="R81" s="23"/>
    </row>
    <row r="82" spans="1:18" s="26" customFormat="1" ht="18.75" hidden="1" customHeight="1" x14ac:dyDescent="0.25">
      <c r="A82" s="34"/>
      <c r="B82" s="33" t="s">
        <v>20</v>
      </c>
      <c r="C82" s="79"/>
      <c r="D82" s="80"/>
      <c r="E82" s="80"/>
      <c r="F82" s="80"/>
      <c r="G82" s="81"/>
      <c r="H82" s="23"/>
      <c r="I82" s="23"/>
      <c r="J82" s="38" t="str">
        <f>IF(C82&lt;&gt;"","X","")</f>
        <v/>
      </c>
      <c r="K82" s="23"/>
      <c r="L82" s="23"/>
      <c r="M82" s="23"/>
      <c r="N82" s="23"/>
      <c r="O82" s="23"/>
      <c r="P82" s="23"/>
      <c r="Q82" s="23"/>
      <c r="R82" s="23"/>
    </row>
    <row r="83" spans="1:18" s="26" customFormat="1" ht="18.75" hidden="1" customHeight="1" x14ac:dyDescent="0.25">
      <c r="A83" s="34"/>
      <c r="B83" s="33" t="s">
        <v>8</v>
      </c>
      <c r="C83" s="79"/>
      <c r="D83" s="80"/>
      <c r="E83" s="80"/>
      <c r="F83" s="80"/>
      <c r="G83" s="81"/>
      <c r="H83" s="23"/>
      <c r="I83" s="23"/>
      <c r="J83" s="38" t="str">
        <f>IF(C83&lt;&gt;"","X","")</f>
        <v/>
      </c>
      <c r="K83" s="23"/>
      <c r="L83" s="23"/>
      <c r="M83" s="23"/>
      <c r="N83" s="23"/>
      <c r="O83" s="23"/>
      <c r="P83" s="23"/>
      <c r="Q83" s="23"/>
      <c r="R83" s="23"/>
    </row>
    <row r="84" spans="1:18" s="26" customFormat="1" ht="18.75" hidden="1" customHeight="1" x14ac:dyDescent="0.25">
      <c r="A84" s="34"/>
      <c r="B84" s="33" t="s">
        <v>9</v>
      </c>
      <c r="C84" s="79"/>
      <c r="D84" s="80"/>
      <c r="E84" s="80"/>
      <c r="F84" s="80"/>
      <c r="G84" s="81"/>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hidden="1" x14ac:dyDescent="0.25">
      <c r="A116" s="34"/>
      <c r="B116" s="65" t="s">
        <v>29</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83"/>
      <c r="C117" s="84"/>
      <c r="D117" s="84"/>
      <c r="E117" s="84"/>
      <c r="F117" s="84"/>
      <c r="G117" s="85"/>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2015-02-14T22:53:38Z</dcterms:modified>
</cp:coreProperties>
</file>